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TIKA\S2\FEBRUAR\II NEDJELJA\"/>
    </mc:Choice>
  </mc:AlternateContent>
  <bookViews>
    <workbookView xWindow="0" yWindow="0" windowWidth="20490" windowHeight="7650" activeTab="1"/>
  </bookViews>
  <sheets>
    <sheet name="strana 2" sheetId="2" r:id="rId1"/>
    <sheet name="strana 3" sheetId="4" r:id="rId2"/>
  </sheets>
  <calcPr calcId="162913"/>
</workbook>
</file>

<file path=xl/calcChain.xml><?xml version="1.0" encoding="utf-8"?>
<calcChain xmlns="http://schemas.openxmlformats.org/spreadsheetml/2006/main">
  <c r="I4" i="4" l="1"/>
  <c r="H4" i="4"/>
  <c r="G5" i="4"/>
  <c r="G6" i="4"/>
  <c r="G7" i="4"/>
  <c r="G8" i="4"/>
  <c r="G9" i="4"/>
  <c r="G10" i="4"/>
  <c r="G4" i="4"/>
  <c r="F5" i="4"/>
  <c r="F6" i="4"/>
  <c r="F7" i="4"/>
  <c r="F8" i="4"/>
  <c r="F9" i="4"/>
  <c r="F10" i="4"/>
  <c r="F4" i="4"/>
  <c r="K3" i="2"/>
  <c r="I4" i="2"/>
  <c r="I5" i="2"/>
  <c r="I6" i="2"/>
  <c r="I7" i="2"/>
  <c r="I8" i="2"/>
  <c r="I9" i="2"/>
  <c r="I3" i="2"/>
  <c r="H4" i="2"/>
  <c r="H5" i="2"/>
  <c r="H6" i="2"/>
  <c r="H7" i="2"/>
  <c r="H8" i="2"/>
  <c r="H9" i="2"/>
  <c r="H3" i="2"/>
  <c r="J3" i="2" l="1"/>
</calcChain>
</file>

<file path=xl/sharedStrings.xml><?xml version="1.0" encoding="utf-8"?>
<sst xmlns="http://schemas.openxmlformats.org/spreadsheetml/2006/main" count="49" uniqueCount="36">
  <si>
    <t>Maja</t>
  </si>
  <si>
    <t xml:space="preserve">Olga </t>
  </si>
  <si>
    <t>Nena</t>
  </si>
  <si>
    <t>ZADATAK 1</t>
  </si>
  <si>
    <t>ZADATAK 2</t>
  </si>
  <si>
    <t>ZADATAK3</t>
  </si>
  <si>
    <t>ZADATAK4</t>
  </si>
  <si>
    <t>Ime</t>
  </si>
  <si>
    <t>Odeljenje</t>
  </si>
  <si>
    <t>2-5</t>
  </si>
  <si>
    <t>2-1</t>
  </si>
  <si>
    <t>2-2</t>
  </si>
  <si>
    <t>2-3</t>
  </si>
  <si>
    <t>2-4</t>
  </si>
  <si>
    <t>Matematika</t>
  </si>
  <si>
    <t>Engleski</t>
  </si>
  <si>
    <r>
      <t>ZADATAK 4</t>
    </r>
    <r>
      <rPr>
        <sz val="12"/>
        <rFont val="Arial"/>
        <charset val="238"/>
      </rPr>
      <t xml:space="preserve"> - Koliko osoba ide na ekskurziju?</t>
    </r>
  </si>
  <si>
    <t>zadatak1</t>
  </si>
  <si>
    <t>zadatak2</t>
  </si>
  <si>
    <t>zadatak3</t>
  </si>
  <si>
    <t>zadatak4</t>
  </si>
  <si>
    <t>POENI</t>
  </si>
  <si>
    <r>
      <t>ZADATAK 1</t>
    </r>
    <r>
      <rPr>
        <sz val="12"/>
        <rFont val="Arial"/>
        <charset val="238"/>
      </rPr>
      <t xml:space="preserve"> - Ako učenik ukupno na svim zadacima ima ≥88 poena dodati mu 2 </t>
    </r>
  </si>
  <si>
    <r>
      <t>ZADATAK 3</t>
    </r>
    <r>
      <rPr>
        <sz val="12"/>
        <rFont val="Arial"/>
        <charset val="238"/>
      </rPr>
      <t xml:space="preserve"> -Koliko učenika je dobilo 1?</t>
    </r>
  </si>
  <si>
    <r>
      <t>ZADATAK 4</t>
    </r>
    <r>
      <rPr>
        <sz val="12"/>
        <rFont val="Arial"/>
        <charset val="238"/>
      </rPr>
      <t xml:space="preserve"> -Koliki je najmanji broj poena na sva 4 zadatka?</t>
    </r>
  </si>
  <si>
    <t>Ocjene iz vladanja</t>
  </si>
  <si>
    <t>maternji</t>
  </si>
  <si>
    <r>
      <t>ZADATAK 1</t>
    </r>
    <r>
      <rPr>
        <sz val="12"/>
        <rFont val="Arial"/>
        <charset val="238"/>
      </rPr>
      <t xml:space="preserve"> - Prosjek ocjena (bez vladanja). Ako ima 1 iz nekog predmeta prosjek je 1</t>
    </r>
  </si>
  <si>
    <r>
      <t>ZADATAK 3</t>
    </r>
    <r>
      <rPr>
        <sz val="12"/>
        <rFont val="Arial"/>
        <charset val="238"/>
      </rPr>
      <t xml:space="preserve"> - Ispitati da li učenik može da ide na ekskurziju (da/ne). Uslov da može da ide na ekskurziju je da ima pozitivnu ocjenu iz vladanja i prosjek veći od 1</t>
    </r>
  </si>
  <si>
    <r>
      <t>ZADATAK 5</t>
    </r>
    <r>
      <rPr>
        <sz val="12"/>
        <rFont val="Arial"/>
        <charset val="238"/>
      </rPr>
      <t xml:space="preserve"> - Koja je najmanja ocjena iz matematike?</t>
    </r>
  </si>
  <si>
    <t>Petar</t>
  </si>
  <si>
    <t>Pavle</t>
  </si>
  <si>
    <t>Mila</t>
  </si>
  <si>
    <t>Nikola</t>
  </si>
  <si>
    <r>
      <t>ZADATAK 2</t>
    </r>
    <r>
      <rPr>
        <sz val="12"/>
        <rFont val="Arial"/>
        <charset val="238"/>
      </rPr>
      <t xml:space="preserve"> - Ocjene: 
0-59 poena je 1
60-69 poena je 2
70-79 poena je 3
80-89 poena je 4
90-100 poena je 5</t>
    </r>
  </si>
  <si>
    <t>ZADATAK2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</si>
</sst>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sz val="12"/>
      <name val="Arial"/>
      <charset val="238"/>
    </font>
    <font>
      <b/>
      <sz val="11"/>
      <name val="Arial"/>
      <charset val="238"/>
    </font>
    <font>
      <sz val="11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Fill="1" applyBorder="1"/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center"/>
    </xf>
    <xf numFmtId="170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2"/>
  </sheetPr>
  <dimension ref="B2:K20"/>
  <sheetViews>
    <sheetView workbookViewId="0">
      <selection activeCell="K3" sqref="K3"/>
    </sheetView>
  </sheetViews>
  <sheetFormatPr defaultRowHeight="12.75" x14ac:dyDescent="0.2"/>
  <cols>
    <col min="1" max="1" width="3.85546875" style="1" customWidth="1"/>
    <col min="2" max="2" width="6.28515625" style="1" customWidth="1"/>
    <col min="3" max="3" width="10.85546875" style="1" bestFit="1" customWidth="1"/>
    <col min="4" max="4" width="10" style="1" bestFit="1" customWidth="1"/>
    <col min="5" max="5" width="10" style="1" customWidth="1"/>
    <col min="6" max="6" width="12.42578125" style="1" bestFit="1" customWidth="1"/>
    <col min="7" max="7" width="9.7109375" style="1" bestFit="1" customWidth="1"/>
    <col min="8" max="8" width="12.140625" style="1" bestFit="1" customWidth="1"/>
    <col min="9" max="9" width="11.85546875" style="1" customWidth="1"/>
    <col min="10" max="10" width="12.7109375" style="1" customWidth="1"/>
    <col min="11" max="11" width="12.28515625" style="1" customWidth="1"/>
    <col min="12" max="16384" width="9.140625" style="1"/>
  </cols>
  <sheetData>
    <row r="2" spans="2:11" s="6" customFormat="1" ht="45" x14ac:dyDescent="0.2">
      <c r="B2" s="5" t="s">
        <v>7</v>
      </c>
      <c r="C2" s="5" t="s">
        <v>8</v>
      </c>
      <c r="D2" s="5" t="s">
        <v>25</v>
      </c>
      <c r="E2" s="5" t="s">
        <v>26</v>
      </c>
      <c r="F2" s="5" t="s">
        <v>14</v>
      </c>
      <c r="G2" s="5" t="s">
        <v>15</v>
      </c>
      <c r="H2" s="5" t="s">
        <v>3</v>
      </c>
      <c r="I2" s="5" t="s">
        <v>35</v>
      </c>
      <c r="J2" s="5" t="s">
        <v>5</v>
      </c>
      <c r="K2" s="5" t="s">
        <v>6</v>
      </c>
    </row>
    <row r="3" spans="2:11" x14ac:dyDescent="0.2">
      <c r="B3" s="2" t="s">
        <v>0</v>
      </c>
      <c r="C3" s="3" t="s">
        <v>9</v>
      </c>
      <c r="D3" s="2">
        <v>5</v>
      </c>
      <c r="E3" s="2">
        <v>2</v>
      </c>
      <c r="F3" s="2">
        <v>3</v>
      </c>
      <c r="G3" s="2">
        <v>3</v>
      </c>
      <c r="H3" s="16">
        <f>IF(D3=1, 1, (E3+F3+G3)/3)</f>
        <v>2.6666666666666665</v>
      </c>
      <c r="I3" s="4" t="str">
        <f>IF(D3=1,"NE","DA")</f>
        <v>DA</v>
      </c>
      <c r="J3" s="4">
        <f>COUNTA(I3:I8)</f>
        <v>6</v>
      </c>
      <c r="K3" s="4">
        <f>MIN(F3:F9)</f>
        <v>2</v>
      </c>
    </row>
    <row r="4" spans="2:11" ht="16.5" customHeight="1" x14ac:dyDescent="0.2">
      <c r="B4" s="2" t="s">
        <v>30</v>
      </c>
      <c r="C4" s="3" t="s">
        <v>10</v>
      </c>
      <c r="D4" s="2">
        <v>4</v>
      </c>
      <c r="E4" s="2">
        <v>4</v>
      </c>
      <c r="F4" s="2">
        <v>2</v>
      </c>
      <c r="G4" s="2">
        <v>3</v>
      </c>
      <c r="H4" s="16">
        <f t="shared" ref="H4:H9" si="0">IF(D4=1, 1, (E4+F4+G4)/3)</f>
        <v>3</v>
      </c>
      <c r="I4" s="4" t="str">
        <f t="shared" ref="I4:I9" si="1">IF(D4=1,"NE","DA")</f>
        <v>DA</v>
      </c>
    </row>
    <row r="5" spans="2:11" ht="15" customHeight="1" x14ac:dyDescent="0.2">
      <c r="B5" s="2" t="s">
        <v>31</v>
      </c>
      <c r="C5" s="3" t="s">
        <v>11</v>
      </c>
      <c r="D5" s="2">
        <v>4</v>
      </c>
      <c r="E5" s="2">
        <v>5</v>
      </c>
      <c r="F5" s="2">
        <v>5</v>
      </c>
      <c r="G5" s="2">
        <v>2</v>
      </c>
      <c r="H5" s="16">
        <f t="shared" si="0"/>
        <v>4</v>
      </c>
      <c r="I5" s="4" t="str">
        <f t="shared" si="1"/>
        <v>DA</v>
      </c>
    </row>
    <row r="6" spans="2:11" x14ac:dyDescent="0.2">
      <c r="B6" s="2" t="s">
        <v>32</v>
      </c>
      <c r="C6" s="3" t="s">
        <v>10</v>
      </c>
      <c r="D6" s="2">
        <v>3</v>
      </c>
      <c r="E6" s="2">
        <v>1</v>
      </c>
      <c r="F6" s="2">
        <v>5</v>
      </c>
      <c r="G6" s="2">
        <v>4</v>
      </c>
      <c r="H6" s="16">
        <f t="shared" si="0"/>
        <v>3.3333333333333335</v>
      </c>
      <c r="I6" s="4" t="str">
        <f t="shared" si="1"/>
        <v>DA</v>
      </c>
    </row>
    <row r="7" spans="2:11" ht="15" customHeight="1" x14ac:dyDescent="0.2">
      <c r="B7" s="2" t="s">
        <v>33</v>
      </c>
      <c r="C7" s="3" t="s">
        <v>12</v>
      </c>
      <c r="D7" s="2">
        <v>5</v>
      </c>
      <c r="E7" s="2">
        <v>4</v>
      </c>
      <c r="F7" s="2">
        <v>4</v>
      </c>
      <c r="G7" s="2">
        <v>1</v>
      </c>
      <c r="H7" s="16">
        <f t="shared" si="0"/>
        <v>3</v>
      </c>
      <c r="I7" s="4" t="str">
        <f t="shared" si="1"/>
        <v>DA</v>
      </c>
    </row>
    <row r="8" spans="2:11" x14ac:dyDescent="0.2">
      <c r="B8" s="2" t="s">
        <v>1</v>
      </c>
      <c r="C8" s="3" t="s">
        <v>9</v>
      </c>
      <c r="D8" s="2">
        <v>4</v>
      </c>
      <c r="E8" s="2">
        <v>5</v>
      </c>
      <c r="F8" s="2">
        <v>2</v>
      </c>
      <c r="G8" s="2">
        <v>1</v>
      </c>
      <c r="H8" s="16">
        <f t="shared" si="0"/>
        <v>2.6666666666666665</v>
      </c>
      <c r="I8" s="4" t="str">
        <f t="shared" si="1"/>
        <v>DA</v>
      </c>
    </row>
    <row r="9" spans="2:11" x14ac:dyDescent="0.2">
      <c r="B9" s="2" t="s">
        <v>2</v>
      </c>
      <c r="C9" s="3" t="s">
        <v>13</v>
      </c>
      <c r="D9" s="2">
        <v>1</v>
      </c>
      <c r="E9" s="2">
        <v>3</v>
      </c>
      <c r="F9" s="2">
        <v>3</v>
      </c>
      <c r="G9" s="2">
        <v>5</v>
      </c>
      <c r="H9" s="16">
        <f t="shared" si="0"/>
        <v>1</v>
      </c>
      <c r="I9" s="4" t="str">
        <f t="shared" si="1"/>
        <v>NE</v>
      </c>
    </row>
    <row r="12" spans="2:11" ht="17.25" customHeight="1" x14ac:dyDescent="0.2">
      <c r="B12" s="11" t="s">
        <v>27</v>
      </c>
      <c r="C12" s="11"/>
      <c r="D12" s="11"/>
      <c r="E12" s="11"/>
      <c r="F12" s="11"/>
      <c r="G12" s="11"/>
      <c r="H12" s="11"/>
      <c r="I12" s="11"/>
      <c r="J12" s="11"/>
      <c r="K12" s="11"/>
    </row>
    <row r="15" spans="2:11" x14ac:dyDescent="0.2">
      <c r="B15" s="11" t="s">
        <v>28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2:11" ht="34.5" customHeight="1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8" spans="2:11" ht="15.75" x14ac:dyDescent="0.2">
      <c r="B18" s="11" t="s">
        <v>16</v>
      </c>
      <c r="C18" s="11"/>
      <c r="D18" s="11"/>
      <c r="E18" s="11"/>
      <c r="F18" s="11"/>
      <c r="G18" s="11"/>
      <c r="H18" s="11"/>
      <c r="I18" s="11"/>
      <c r="J18" s="11"/>
      <c r="K18" s="11"/>
    </row>
    <row r="20" spans="2:11" ht="15.75" x14ac:dyDescent="0.2">
      <c r="B20" s="11" t="s">
        <v>29</v>
      </c>
      <c r="C20" s="11"/>
      <c r="D20" s="11"/>
      <c r="E20" s="11"/>
      <c r="F20" s="11"/>
      <c r="G20" s="11"/>
      <c r="H20" s="11"/>
      <c r="I20" s="11"/>
      <c r="J20" s="11"/>
      <c r="K20" s="11"/>
    </row>
  </sheetData>
  <mergeCells count="4">
    <mergeCell ref="B20:K20"/>
    <mergeCell ref="B12:K12"/>
    <mergeCell ref="B15:K16"/>
    <mergeCell ref="B18:K1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3"/>
  </sheetPr>
  <dimension ref="A2:L23"/>
  <sheetViews>
    <sheetView tabSelected="1" workbookViewId="0">
      <selection activeCell="I4" sqref="I4"/>
    </sheetView>
  </sheetViews>
  <sheetFormatPr defaultRowHeight="12.75" x14ac:dyDescent="0.2"/>
  <cols>
    <col min="6" max="6" width="12.5703125" customWidth="1"/>
    <col min="7" max="7" width="13" customWidth="1"/>
    <col min="8" max="8" width="12" customWidth="1"/>
    <col min="9" max="9" width="12.28515625" customWidth="1"/>
    <col min="10" max="10" width="13" customWidth="1"/>
    <col min="11" max="11" width="12.28515625" customWidth="1"/>
  </cols>
  <sheetData>
    <row r="2" spans="1:12" x14ac:dyDescent="0.2">
      <c r="B2" s="15" t="s">
        <v>21</v>
      </c>
      <c r="C2" s="15"/>
      <c r="D2" s="15"/>
      <c r="E2" s="15"/>
    </row>
    <row r="3" spans="1:12" ht="31.5" x14ac:dyDescent="0.2">
      <c r="A3" s="7" t="s">
        <v>7</v>
      </c>
      <c r="B3" s="7" t="s">
        <v>17</v>
      </c>
      <c r="C3" s="7" t="s">
        <v>18</v>
      </c>
      <c r="D3" s="7" t="s">
        <v>19</v>
      </c>
      <c r="E3" s="7" t="s">
        <v>20</v>
      </c>
      <c r="F3" s="8" t="s">
        <v>3</v>
      </c>
      <c r="G3" s="8" t="s">
        <v>4</v>
      </c>
      <c r="H3" s="8" t="s">
        <v>5</v>
      </c>
      <c r="I3" s="8" t="s">
        <v>6</v>
      </c>
    </row>
    <row r="4" spans="1:12" x14ac:dyDescent="0.2">
      <c r="A4" s="2" t="s">
        <v>0</v>
      </c>
      <c r="B4" s="10">
        <v>12</v>
      </c>
      <c r="C4" s="10">
        <v>24</v>
      </c>
      <c r="D4" s="10">
        <v>12</v>
      </c>
      <c r="E4" s="10">
        <v>25</v>
      </c>
      <c r="F4" s="9">
        <f>IF(SUM(B4:E4)&gt;=88, SUM(B4:E4)+2,SUM(B4:E4))</f>
        <v>73</v>
      </c>
      <c r="G4" s="9">
        <f>IF(F4&gt;90,5,IF(F4&gt;80,4,IF(F4&gt;70,3,IF(F4&gt;60,2,1))))</f>
        <v>3</v>
      </c>
      <c r="H4" s="9">
        <f>COUNTIF(G4:G10,1)</f>
        <v>3</v>
      </c>
      <c r="I4" s="9">
        <f>MIN(B4:E10)</f>
        <v>3</v>
      </c>
    </row>
    <row r="5" spans="1:12" x14ac:dyDescent="0.2">
      <c r="A5" s="2" t="s">
        <v>30</v>
      </c>
      <c r="B5" s="10">
        <v>3</v>
      </c>
      <c r="C5" s="10">
        <v>23</v>
      </c>
      <c r="D5" s="10">
        <v>13</v>
      </c>
      <c r="E5" s="10">
        <v>25</v>
      </c>
      <c r="F5" s="9">
        <f t="shared" ref="F5:F10" si="0">IF(SUM(B5:E5)&gt;=88, SUM(B5:E5)+2,SUM(B5:E5))</f>
        <v>64</v>
      </c>
      <c r="G5" s="9">
        <f t="shared" ref="G5:G10" si="1">IF(F5&gt;90,5,IF(F5&gt;80,4,IF(F5&gt;70,3,IF(F5&gt;60,2,1))))</f>
        <v>2</v>
      </c>
    </row>
    <row r="6" spans="1:12" x14ac:dyDescent="0.2">
      <c r="A6" s="2" t="s">
        <v>31</v>
      </c>
      <c r="B6" s="10">
        <v>10</v>
      </c>
      <c r="C6" s="10">
        <v>20</v>
      </c>
      <c r="D6" s="10">
        <v>15</v>
      </c>
      <c r="E6" s="10">
        <v>4</v>
      </c>
      <c r="F6" s="9">
        <f t="shared" si="0"/>
        <v>49</v>
      </c>
      <c r="G6" s="9">
        <f t="shared" si="1"/>
        <v>1</v>
      </c>
    </row>
    <row r="7" spans="1:12" x14ac:dyDescent="0.2">
      <c r="A7" s="2" t="s">
        <v>32</v>
      </c>
      <c r="B7" s="10">
        <v>14</v>
      </c>
      <c r="C7" s="10">
        <v>4</v>
      </c>
      <c r="D7" s="10">
        <v>23</v>
      </c>
      <c r="E7" s="10">
        <v>20</v>
      </c>
      <c r="F7" s="9">
        <f t="shared" si="0"/>
        <v>61</v>
      </c>
      <c r="G7" s="9">
        <f t="shared" si="1"/>
        <v>2</v>
      </c>
    </row>
    <row r="8" spans="1:12" x14ac:dyDescent="0.2">
      <c r="A8" s="2" t="s">
        <v>33</v>
      </c>
      <c r="B8" s="10">
        <v>20</v>
      </c>
      <c r="C8" s="10">
        <v>21</v>
      </c>
      <c r="D8" s="10">
        <v>25</v>
      </c>
      <c r="E8" s="10">
        <v>22</v>
      </c>
      <c r="F8" s="9">
        <f t="shared" si="0"/>
        <v>90</v>
      </c>
      <c r="G8" s="9">
        <f t="shared" si="1"/>
        <v>4</v>
      </c>
    </row>
    <row r="9" spans="1:12" x14ac:dyDescent="0.2">
      <c r="A9" s="2" t="s">
        <v>1</v>
      </c>
      <c r="B9" s="10">
        <v>18</v>
      </c>
      <c r="C9" s="10">
        <v>6</v>
      </c>
      <c r="D9" s="10">
        <v>10</v>
      </c>
      <c r="E9" s="10">
        <v>8</v>
      </c>
      <c r="F9" s="9">
        <f t="shared" si="0"/>
        <v>42</v>
      </c>
      <c r="G9" s="9">
        <f t="shared" si="1"/>
        <v>1</v>
      </c>
    </row>
    <row r="10" spans="1:12" x14ac:dyDescent="0.2">
      <c r="A10" s="2" t="s">
        <v>2</v>
      </c>
      <c r="B10" s="10">
        <v>6</v>
      </c>
      <c r="C10" s="10">
        <v>22</v>
      </c>
      <c r="D10" s="10">
        <v>15</v>
      </c>
      <c r="E10" s="10">
        <v>10</v>
      </c>
      <c r="F10" s="9">
        <f t="shared" si="0"/>
        <v>53</v>
      </c>
      <c r="G10" s="9">
        <f t="shared" si="1"/>
        <v>1</v>
      </c>
    </row>
    <row r="13" spans="1:12" s="1" customFormat="1" ht="17.25" customHeight="1" x14ac:dyDescent="0.2">
      <c r="B13" s="13" t="s">
        <v>22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s="1" customFormat="1" x14ac:dyDescent="0.2"/>
    <row r="15" spans="1:12" s="1" customFormat="1" ht="15" customHeight="1" x14ac:dyDescent="0.2">
      <c r="B15" s="13" t="s">
        <v>34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1" customFormat="1" x14ac:dyDescent="0.2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s="1" customFormat="1" ht="62.25" customHeight="1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s="1" customFormat="1" x14ac:dyDescent="0.2"/>
    <row r="19" spans="2:12" s="1" customFormat="1" x14ac:dyDescent="0.2">
      <c r="B19" s="13" t="s">
        <v>23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2:12" s="1" customFormat="1" ht="34.5" customHeight="1" x14ac:dyDescent="0.2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2:12" s="1" customFormat="1" x14ac:dyDescent="0.2"/>
    <row r="22" spans="2:12" x14ac:dyDescent="0.2">
      <c r="B22" s="13" t="s">
        <v>24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2:12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</sheetData>
  <mergeCells count="5">
    <mergeCell ref="B22:L23"/>
    <mergeCell ref="B2:E2"/>
    <mergeCell ref="B13:L13"/>
    <mergeCell ref="B15:L17"/>
    <mergeCell ref="B19:L20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strana 2</vt:lpstr>
      <vt:lpstr>strana 3</vt:lpstr>
    </vt:vector>
  </TitlesOfParts>
  <Company>Elektro Elit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User</cp:lastModifiedBy>
  <dcterms:created xsi:type="dcterms:W3CDTF">2011-11-29T07:51:42Z</dcterms:created>
  <dcterms:modified xsi:type="dcterms:W3CDTF">2020-02-11T20:37:55Z</dcterms:modified>
</cp:coreProperties>
</file>